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arket Reports 2021\"/>
    </mc:Choice>
  </mc:AlternateContent>
  <xr:revisionPtr revIDLastSave="0" documentId="8_{7FEFCFA4-C8AD-4102-A1F6-4A4C28DA134F}" xr6:coauthVersionLast="47" xr6:coauthVersionMax="47" xr10:uidLastSave="{00000000-0000-0000-0000-000000000000}"/>
  <workbookProtection workbookAlgorithmName="SHA-512" workbookHashValue="mWYnNZXyiea/ko1Uu0l1J1FQ/7GObm0eE3yIJYCD3LypSBxfrsZZwasat6B1+V/UeUjRR7IA4BL+PZMIBnaqdg==" workbookSaltValue="JbzbzdhZauM4WCauG5c4ng==" workbookSpinCount="100000" lockStructure="1"/>
  <bookViews>
    <workbookView xWindow="28680" yWindow="-165" windowWidth="29040" windowHeight="15840" xr2:uid="{00000000-000D-0000-FFFF-FFFF00000000}"/>
  </bookViews>
  <sheets>
    <sheet name="Sheet1" sheetId="1" r:id="rId1"/>
    <sheet name="Locations" sheetId="2" r:id="rId2"/>
    <sheet name="ImportShee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X2" i="3" l="1"/>
  <c r="AK2" i="3" l="1"/>
  <c r="ES2" i="3" l="1"/>
  <c r="ER2" i="3"/>
  <c r="EQ2" i="3"/>
  <c r="EP2" i="3"/>
  <c r="EO2" i="3"/>
  <c r="EN2" i="3"/>
  <c r="EM2" i="3"/>
  <c r="EL2" i="3"/>
  <c r="I7" i="1"/>
  <c r="H2" i="3" s="1"/>
  <c r="I6" i="1"/>
  <c r="I5" i="1"/>
  <c r="F2" i="3" s="1"/>
  <c r="I4" i="1"/>
  <c r="E2" i="3" s="1"/>
  <c r="ET2" i="3"/>
  <c r="EK2" i="3"/>
  <c r="EJ2" i="3"/>
  <c r="EI2" i="3"/>
  <c r="EH2" i="3"/>
  <c r="EG2" i="3"/>
  <c r="EF2" i="3"/>
  <c r="EE2" i="3"/>
  <c r="ED2" i="3"/>
  <c r="EC2" i="3"/>
  <c r="EB2" i="3"/>
  <c r="EA2" i="3"/>
  <c r="DZ2" i="3"/>
  <c r="DY2" i="3"/>
  <c r="DX2" i="3"/>
  <c r="DW2" i="3"/>
  <c r="DV2" i="3"/>
  <c r="DU2" i="3"/>
  <c r="DT2" i="3"/>
  <c r="DS2" i="3"/>
  <c r="DR2" i="3"/>
  <c r="DQ2" i="3"/>
  <c r="DP2" i="3"/>
  <c r="DO2" i="3"/>
  <c r="DN2" i="3"/>
  <c r="DM2" i="3"/>
  <c r="DL2" i="3"/>
  <c r="DK2" i="3"/>
  <c r="DJ2" i="3"/>
  <c r="DI2" i="3"/>
  <c r="DH2" i="3"/>
  <c r="DG2" i="3"/>
  <c r="DF2" i="3"/>
  <c r="DE2" i="3"/>
  <c r="DD2" i="3"/>
  <c r="DC2" i="3"/>
  <c r="DB2" i="3"/>
  <c r="DA2" i="3"/>
  <c r="CZ2" i="3"/>
  <c r="CY2" i="3"/>
  <c r="CW2" i="3"/>
  <c r="CV2" i="3"/>
  <c r="CU2" i="3"/>
  <c r="CT2" i="3"/>
  <c r="CS2" i="3"/>
  <c r="CR2" i="3"/>
  <c r="CQ2" i="3"/>
  <c r="CP2" i="3"/>
  <c r="CO2" i="3"/>
  <c r="CN2" i="3"/>
  <c r="CM2" i="3"/>
  <c r="CL2" i="3"/>
  <c r="CK2" i="3"/>
  <c r="CJ2" i="3"/>
  <c r="CI2" i="3"/>
  <c r="CH2" i="3"/>
  <c r="CG2" i="3"/>
  <c r="CF2" i="3"/>
  <c r="CE2" i="3"/>
  <c r="CD2" i="3"/>
  <c r="CC2" i="3"/>
  <c r="CB2" i="3"/>
  <c r="CA2" i="3"/>
  <c r="BZ2" i="3"/>
  <c r="BY2" i="3"/>
  <c r="BX2" i="3"/>
  <c r="BW2" i="3"/>
  <c r="BV2" i="3"/>
  <c r="BU2" i="3"/>
  <c r="BT2" i="3"/>
  <c r="BS2" i="3"/>
  <c r="BR2" i="3"/>
  <c r="BQ2" i="3"/>
  <c r="BP2" i="3"/>
  <c r="BO2" i="3"/>
  <c r="BN2" i="3"/>
  <c r="BM2" i="3"/>
  <c r="BL2" i="3"/>
  <c r="BK2" i="3"/>
  <c r="BJ2" i="3"/>
  <c r="BI2" i="3"/>
  <c r="BH2" i="3"/>
  <c r="BG2" i="3"/>
  <c r="BF2" i="3"/>
  <c r="BE2" i="3"/>
  <c r="BD2" i="3"/>
  <c r="BC2" i="3"/>
  <c r="BB2" i="3"/>
  <c r="BA2" i="3"/>
  <c r="AZ2" i="3"/>
  <c r="AY2" i="3"/>
  <c r="AX2" i="3"/>
  <c r="AW2" i="3"/>
  <c r="AV2" i="3"/>
  <c r="AU2" i="3"/>
  <c r="AT2" i="3"/>
  <c r="AS2" i="3"/>
  <c r="AR2" i="3"/>
  <c r="AQ2" i="3"/>
  <c r="AP2" i="3"/>
  <c r="AO2" i="3"/>
  <c r="AN2" i="3"/>
  <c r="AM2" i="3"/>
  <c r="AL2" i="3"/>
  <c r="C2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B2" i="3"/>
  <c r="A2" i="3"/>
  <c r="I3" i="1" l="1"/>
  <c r="D2" i="3" s="1"/>
  <c r="G2" i="3"/>
</calcChain>
</file>

<file path=xl/sharedStrings.xml><?xml version="1.0" encoding="utf-8"?>
<sst xmlns="http://schemas.openxmlformats.org/spreadsheetml/2006/main" count="294" uniqueCount="245">
  <si>
    <t>Location:</t>
  </si>
  <si>
    <t>Total Headage</t>
  </si>
  <si>
    <t>Date:</t>
  </si>
  <si>
    <t>Total Hogs</t>
  </si>
  <si>
    <t>Total Cattle</t>
  </si>
  <si>
    <t>Total Sheep/Lambs</t>
  </si>
  <si>
    <t>Goats</t>
  </si>
  <si>
    <t>Hogs</t>
  </si>
  <si>
    <t>Feeder Cattle</t>
  </si>
  <si>
    <t>Headage:</t>
  </si>
  <si>
    <t>LOW</t>
  </si>
  <si>
    <t>HIGH</t>
  </si>
  <si>
    <t>Market Hogs:</t>
  </si>
  <si>
    <t>Light:</t>
  </si>
  <si>
    <t>Heavy:</t>
  </si>
  <si>
    <t>Comments:</t>
  </si>
  <si>
    <t>Sows</t>
  </si>
  <si>
    <t>Back to Farm Calves</t>
  </si>
  <si>
    <t>Boars</t>
  </si>
  <si>
    <t>Sheep &amp; Lambs</t>
  </si>
  <si>
    <t>Feeder Pigs</t>
  </si>
  <si>
    <t>By Head:</t>
  </si>
  <si>
    <t>Feeder Lambs:</t>
  </si>
  <si>
    <t>Cwt:</t>
  </si>
  <si>
    <t>Misc Sales</t>
  </si>
  <si>
    <t>Choice Steers &amp; Heifers:</t>
  </si>
  <si>
    <t>Select Steers &amp; Heifers:</t>
  </si>
  <si>
    <t>Heifers (75 - 110 lbs):</t>
  </si>
  <si>
    <t>Bulls (75 - 110 lbs):</t>
  </si>
  <si>
    <t>Meat Type Kids:</t>
  </si>
  <si>
    <t>Aged Goats:</t>
  </si>
  <si>
    <t>MARKET RESULTS</t>
  </si>
  <si>
    <t>Dairy Type Kids:</t>
  </si>
  <si>
    <t>Choice/Prime Hol Steers:</t>
  </si>
  <si>
    <t>Select Hol Steers:</t>
  </si>
  <si>
    <t>Bred Cows</t>
  </si>
  <si>
    <t>High Yielding Slaughter Bulls</t>
  </si>
  <si>
    <t>Comm &amp; Utility Cows:</t>
  </si>
  <si>
    <t>Canner/Cutter Cows:</t>
  </si>
  <si>
    <t>Breeding Cattle</t>
  </si>
  <si>
    <t>Cow/Calf Pairs</t>
  </si>
  <si>
    <t>Choice/Prime Clips &amp; Wools (130-150 lbs.):</t>
  </si>
  <si>
    <t>Choice/Prime Clips &amp; Wools (100-129lbs.):</t>
  </si>
  <si>
    <t>Choice/Prime Clips &amp; Wools (80-99 lbs.):</t>
  </si>
  <si>
    <t>Choice/Prime Clips &amp; Wools (60-79 lbs.):</t>
  </si>
  <si>
    <t>Choice/Prime Clips &amp; Wools (40-59 lbs.):</t>
  </si>
  <si>
    <t>Good Flesh Sheep:</t>
  </si>
  <si>
    <t>Thin &amp; Over Fat Sheep:</t>
  </si>
  <si>
    <t>#1 Yearling Steers (800 - 900 lbs):</t>
  </si>
  <si>
    <t>#1 Yearling Steers (900 - 1000 lbs):</t>
  </si>
  <si>
    <t>#1 Yearling Heifers (800 - 900 lbs):</t>
  </si>
  <si>
    <t>#1 Yearling Heifers (900 - 1000 lbs):</t>
  </si>
  <si>
    <t>Bowling Green, KY</t>
  </si>
  <si>
    <t>Bucyrus, OH</t>
  </si>
  <si>
    <t>Caldwell, OH</t>
  </si>
  <si>
    <t>Cass City, MI</t>
  </si>
  <si>
    <t>Eaton, OH</t>
  </si>
  <si>
    <t>Gallipolis, OH</t>
  </si>
  <si>
    <t>Hillsboro, OH</t>
  </si>
  <si>
    <t>Irvington, KY</t>
  </si>
  <si>
    <t>Little York, IN</t>
  </si>
  <si>
    <t>Manchester, MI</t>
  </si>
  <si>
    <t>Mount Vernon, OH</t>
  </si>
  <si>
    <t>Owenton, KY</t>
  </si>
  <si>
    <t>Salem, IL</t>
  </si>
  <si>
    <t>Shelbyville, IL</t>
  </si>
  <si>
    <t>Vincennes, IN</t>
  </si>
  <si>
    <t>Show</t>
  </si>
  <si>
    <t>Hide</t>
  </si>
  <si>
    <t>Description:</t>
  </si>
  <si>
    <t xml:space="preserve">#2 &amp; #3 Feeder Cattle Sold  </t>
  </si>
  <si>
    <t>Market</t>
  </si>
  <si>
    <t>Date</t>
  </si>
  <si>
    <t>Market Hogs Enable / Disable</t>
  </si>
  <si>
    <t>Headage - Hogs</t>
  </si>
  <si>
    <t>Market Hogs Low</t>
  </si>
  <si>
    <t>Market Hogs High</t>
  </si>
  <si>
    <t>Hogs Light Low</t>
  </si>
  <si>
    <t xml:space="preserve"> Hogs Light High</t>
  </si>
  <si>
    <t>Hogs Heavy Low</t>
  </si>
  <si>
    <t>Hogs Heavy High</t>
  </si>
  <si>
    <t>Hogs Comments</t>
  </si>
  <si>
    <t>Headage SOWs</t>
  </si>
  <si>
    <t>Light low SOWs</t>
  </si>
  <si>
    <t>Light High SOWs</t>
  </si>
  <si>
    <t>Heavy Low SOWs</t>
  </si>
  <si>
    <t>Heavy High SOWs</t>
  </si>
  <si>
    <t>Comments Sows</t>
  </si>
  <si>
    <t>Headage Boars</t>
  </si>
  <si>
    <t>Light Low Boars</t>
  </si>
  <si>
    <t>Light High Boars</t>
  </si>
  <si>
    <t>Heavy Low Boars</t>
  </si>
  <si>
    <t>Heavy High Boars</t>
  </si>
  <si>
    <t>Comments Boars</t>
  </si>
  <si>
    <t>Headage Feeder Pigs</t>
  </si>
  <si>
    <t>By Head low Feeder Pigs</t>
  </si>
  <si>
    <t>By Head High Feeder Pigs</t>
  </si>
  <si>
    <t>Cwt Low Feeder Pigs</t>
  </si>
  <si>
    <t>Cwt High Feeder Pigs</t>
  </si>
  <si>
    <t>Comments Feeder Pigs</t>
  </si>
  <si>
    <t>Enable / Disable Cattle</t>
  </si>
  <si>
    <t>Choice Steers &amp; Heifers Low</t>
  </si>
  <si>
    <t>Choice Steers &amp; Heifers High</t>
  </si>
  <si>
    <t>Select Steers &amp; Heifers Low</t>
  </si>
  <si>
    <t>Select Steers &amp; Heifers High</t>
  </si>
  <si>
    <t>Choice/Prime Holstein Steers Low</t>
  </si>
  <si>
    <t>Choice/Prime Holstein Steers High</t>
  </si>
  <si>
    <t>Headage Breeding Cattle</t>
  </si>
  <si>
    <t>Comm &amp; Utility Low (Slaughter Cattle)</t>
  </si>
  <si>
    <t>Comm &amp; Utility High (Slaughter Cattle)</t>
  </si>
  <si>
    <t>Canner/Cutter Low (Slaughter Cattle)</t>
  </si>
  <si>
    <t>Canner/Cutter High (Slaughter Cattle)</t>
  </si>
  <si>
    <t>#1 Yearling Steers (600 - 700 lbs) Low</t>
  </si>
  <si>
    <t>#1 Yearling Steers (600 - 700 lbs) High</t>
  </si>
  <si>
    <t>#1 Yearling Steers (700 - 800 lbs) Low</t>
  </si>
  <si>
    <t>#1 Yearling Steers (700 - 800 lbs) High</t>
  </si>
  <si>
    <t>#1 Yearling Heifers (600 - 700 lbs) Low</t>
  </si>
  <si>
    <t>#1 Yearling Heifers (600 - 700 lbs) High</t>
  </si>
  <si>
    <t>#1 Yearling Heifers (700 - 800 lbs) Low</t>
  </si>
  <si>
    <t>#1 Yearling Heifers (700 - 800 lbs) High</t>
  </si>
  <si>
    <t>#1 Steer Calves (300 - 400 lbs) Low</t>
  </si>
  <si>
    <t>#1 Steer Calves (300 - 400 lbs) High</t>
  </si>
  <si>
    <t>#1 Steer Calves (400 - 500 lbs) Low</t>
  </si>
  <si>
    <t>#1 Steer Calves (500 - 600 lbs) Low</t>
  </si>
  <si>
    <t>#1 Steer Calves (500 - 600 lbs) High</t>
  </si>
  <si>
    <t>#1 Heifer Calves (300 - 400 lbs) Low</t>
  </si>
  <si>
    <t>#1 Heifer Calves (400 - 500 lbs) Low</t>
  </si>
  <si>
    <t>#1 Heifer Calves (400 - 500 lbs) High</t>
  </si>
  <si>
    <t>#1 Heifer Calves (500 - 600 lbs) Low</t>
  </si>
  <si>
    <t>#1 Heifer Calves (500 - 600 lbs) High</t>
  </si>
  <si>
    <t>#1 Holstein Steers (400 - 500 lbs) Low</t>
  </si>
  <si>
    <t>#1 Holstein Steers (400 - 500 lbs) High</t>
  </si>
  <si>
    <t>#1 Holstein Steers (500 - 600 lbs) Low</t>
  </si>
  <si>
    <t>#1 Holstein Steers (500 - 600 lbs) High</t>
  </si>
  <si>
    <t>#1 Holstein Steers (600 - 700 lbs) Low</t>
  </si>
  <si>
    <t>#1 Holstein Steers (600 - 700 lbs) High</t>
  </si>
  <si>
    <t>#1 Feeder Bulls (250 - 400 lbs) Low</t>
  </si>
  <si>
    <t>#1 Feeder Bulls (250 - 400 lbs) High</t>
  </si>
  <si>
    <t>#1 Feeder Bulls (400 - 600 lbs) Low</t>
  </si>
  <si>
    <t>#1 Feeder Bulls (400 - 600 lbs) High</t>
  </si>
  <si>
    <t>#1 Feeder Bulls (600 - 800 lbs) Low</t>
  </si>
  <si>
    <t>#1 Feeder Bulls (600 - 800 lbs) High</t>
  </si>
  <si>
    <t>Comments Feeder Cattle</t>
  </si>
  <si>
    <t>Heifers (75 - 110 lbs) Low</t>
  </si>
  <si>
    <t>Heifers (75 - 110 lbs) High</t>
  </si>
  <si>
    <t>Bulls (75 - 110 lbs) Low</t>
  </si>
  <si>
    <t>Bulls (75 - 110 lbs) High</t>
  </si>
  <si>
    <t>Visible Sheep &amp; Lambs</t>
  </si>
  <si>
    <t>Headage Sheep and Lambs</t>
  </si>
  <si>
    <t>Choice/Prime Clips &amp; Wools (130-150 lbs.) Low</t>
  </si>
  <si>
    <t>Choice/Prime Clips &amp; Wools (130-150 lbs.) High</t>
  </si>
  <si>
    <t>Choice/Prime Clips &amp; Wools (100-129lbs.) Low</t>
  </si>
  <si>
    <t>Choice/Prime Clips &amp; Wools (100-129lbs.) High</t>
  </si>
  <si>
    <t>Feeder Lambs Low</t>
  </si>
  <si>
    <t>Feeder Lambs High</t>
  </si>
  <si>
    <t>Visible Goats</t>
  </si>
  <si>
    <t>Headage Goats</t>
  </si>
  <si>
    <t>Meat Type Kids Low</t>
  </si>
  <si>
    <t>Meat Type Kids High</t>
  </si>
  <si>
    <t>Dairy Type Kids Low</t>
  </si>
  <si>
    <t>Dairy Type Kids High</t>
  </si>
  <si>
    <t>Aged Goats Low</t>
  </si>
  <si>
    <t>Aged Goats High</t>
  </si>
  <si>
    <t>Comments Goats</t>
  </si>
  <si>
    <t>Visible Misc</t>
  </si>
  <si>
    <t>Comments Misc</t>
  </si>
  <si>
    <t>General Comments</t>
  </si>
  <si>
    <t>Total Goats</t>
  </si>
  <si>
    <t>Select Hol Steers Low</t>
  </si>
  <si>
    <t>Select Hol Steers High</t>
  </si>
  <si>
    <t>High Yeilding Slaughter Bulls Low</t>
  </si>
  <si>
    <t>High Yeilding Slaughter Bulls High</t>
  </si>
  <si>
    <t>Comments Slaughter Cattle</t>
  </si>
  <si>
    <t>Bred Cows Low</t>
  </si>
  <si>
    <t>Bred Cows High</t>
  </si>
  <si>
    <t>Cow/Calf Pairs Low</t>
  </si>
  <si>
    <t>Cow/Calf Pairs High</t>
  </si>
  <si>
    <t>Breeding Cattle Comments</t>
  </si>
  <si>
    <t>Back to Farm Calves Headage</t>
  </si>
  <si>
    <t>Back to Farm Comments</t>
  </si>
  <si>
    <t>Feeder Cattle Headage</t>
  </si>
  <si>
    <t>#1 Yearling Steers (800 - 900 lbs) Low</t>
  </si>
  <si>
    <t>#1 Yearling Steers (800 - 900 lbs) High</t>
  </si>
  <si>
    <t>#1 Yearling Heifers (800 - 900 lbs) Low</t>
  </si>
  <si>
    <t>#1 Yearling Heifers (800 - 900 lbs) High</t>
  </si>
  <si>
    <t>#1 Yearling Steers (900 - 1000 lbs) Low</t>
  </si>
  <si>
    <t>#1 Yearling Steers (900 - 1000 lbs) High</t>
  </si>
  <si>
    <t>#1 Yearling Heifers (900 - 1000 lbs) Low</t>
  </si>
  <si>
    <t>#1 Yearling Heifers (900 - 1000 lbs) High</t>
  </si>
  <si>
    <t>#1 Heifer Calves (300 - 400 lbs) High</t>
  </si>
  <si>
    <t>2 and 3 sold low</t>
  </si>
  <si>
    <t>2 and 3 sold high</t>
  </si>
  <si>
    <t>Choice/Prime Clips &amp; Wools (80-99lbs.) Low</t>
  </si>
  <si>
    <t>Choice/Prime Clips &amp; Wools (80-99lbs.) High</t>
  </si>
  <si>
    <t>Choice/Prime Clips &amp; Wools (60-79lbs.) Low</t>
  </si>
  <si>
    <t>Choice/Prime Clips &amp; Wools (60-79lbs.) High</t>
  </si>
  <si>
    <t>Choice/Prime Clips &amp; Wools (40-59lbs.) Low</t>
  </si>
  <si>
    <t>Choice/Prime Clips &amp; Wools (40-59lbs.) High</t>
  </si>
  <si>
    <t>Hair Lambs (80-120lbs.):</t>
  </si>
  <si>
    <t>Hair Lambs (80-120lbs.) Low</t>
  </si>
  <si>
    <t>Hair Lambs (80-120lbs.) High</t>
  </si>
  <si>
    <t>Hair Lambs (40-79lbs.) Low</t>
  </si>
  <si>
    <t>Hair Lambs (40-79lbs.) High</t>
  </si>
  <si>
    <t>Good Flesh Sheep Low</t>
  </si>
  <si>
    <t>Good Flesh Sheep High</t>
  </si>
  <si>
    <t>Thin Over Fat Sheep Low</t>
  </si>
  <si>
    <t>Thin Over Fat Sheep High</t>
  </si>
  <si>
    <t>Sheep and Lambs Comments</t>
  </si>
  <si>
    <t>Headage Slaughter(feeder) Cattle</t>
  </si>
  <si>
    <t>#1 Yearling Steers (700 - 800 lbs):</t>
  </si>
  <si>
    <t>#1 Yearling Steers (600 - 700 lbs):</t>
  </si>
  <si>
    <t>#1 Steer Calves (400 - 500 lbs) High</t>
  </si>
  <si>
    <t>#1 Yearling Heifers (600 - 700 lbs):</t>
  </si>
  <si>
    <t>#1 Yearling Heifers (700 - 800 lbs):</t>
  </si>
  <si>
    <t>#1 Steer Calves (300 - 400 lbs):</t>
  </si>
  <si>
    <t>#1 Steer Calves (400 - 500 lbs):</t>
  </si>
  <si>
    <t>#1 Steer Calves (500 - 600 lbs):</t>
  </si>
  <si>
    <t>#1 Heifer Calves (300 - 400 lbs):</t>
  </si>
  <si>
    <t>#1 Heifer Calves (400 - 500 lbs):</t>
  </si>
  <si>
    <t>#1 Heifer Calves (500 - 600 lbs):</t>
  </si>
  <si>
    <t>#1 Holstein Steers (400 - 500 lbs):</t>
  </si>
  <si>
    <t>#1 Holstein Steers (500 - 600 lbs):</t>
  </si>
  <si>
    <t>#1 Holstein Steers (600 - 700 lbs):</t>
  </si>
  <si>
    <t>#1 Feeder Bulls (250 - 400 lbs):</t>
  </si>
  <si>
    <t>#1 Feeder Bulls (400 - 600 lbs):</t>
  </si>
  <si>
    <t>#1 Feeder Bulls (600 - 800 lbs):</t>
  </si>
  <si>
    <t>Slaughter Cattle</t>
  </si>
  <si>
    <t>Hair Lambs (40-79lbs.):</t>
  </si>
  <si>
    <t>Click to choose</t>
  </si>
  <si>
    <t>Small Square Hay:</t>
  </si>
  <si>
    <t>Small Square Straw:</t>
  </si>
  <si>
    <t>Round Bales Hay:</t>
  </si>
  <si>
    <t>Round Bales Straw:</t>
  </si>
  <si>
    <t>Small Square Hay Low</t>
  </si>
  <si>
    <t>Small Square Hay High</t>
  </si>
  <si>
    <t>Round Bale Hay Low</t>
  </si>
  <si>
    <t>Round Bale Hay High</t>
  </si>
  <si>
    <t>Small Square Straw Low</t>
  </si>
  <si>
    <t>Small Square Straw High</t>
  </si>
  <si>
    <t>Round Bale Straw Low</t>
  </si>
  <si>
    <t>Round Bale Straw High</t>
  </si>
  <si>
    <t>Columbia, TN</t>
  </si>
  <si>
    <t>Fayetteville, TN</t>
  </si>
  <si>
    <t xml:space="preserve"> </t>
  </si>
  <si>
    <t>St. Louis,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</si>
</sst>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top"/>
    </xf>
    <xf numFmtId="0" fontId="1" fillId="3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1" fillId="2" borderId="5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3" xfId="0" applyFont="1" applyFill="1" applyBorder="1" applyAlignment="1">
      <alignment horizontal="left"/>
    </xf>
    <xf numFmtId="0" fontId="0" fillId="4" borderId="7" xfId="0" applyFill="1" applyBorder="1" applyAlignment="1" applyProtection="1">
      <alignment horizontal="left"/>
      <protection locked="0"/>
    </xf>
    <xf numFmtId="0" fontId="0" fillId="5" borderId="7" xfId="0" applyFill="1" applyBorder="1" applyAlignment="1">
      <alignment horizontal="left"/>
    </xf>
    <xf numFmtId="0" fontId="0" fillId="0" borderId="0" xfId="0" applyProtection="1"/>
    <xf numFmtId="4" fontId="0" fillId="4" borderId="7" xfId="0" applyNumberFormat="1" applyFill="1" applyBorder="1" applyAlignment="1" applyProtection="1">
      <alignment horizontal="left"/>
      <protection locked="0"/>
    </xf>
    <xf numFmtId="2" fontId="0" fillId="4" borderId="7" xfId="0" applyNumberFormat="1" applyFill="1" applyBorder="1" applyAlignment="1" applyProtection="1">
      <alignment horizontal="left"/>
      <protection locked="0"/>
    </xf>
    <xf numFmtId="4" fontId="0" fillId="4" borderId="7" xfId="0" applyNumberFormat="1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>
      <alignment horizontal="left"/>
    </xf>
    <xf numFmtId="0" fontId="2" fillId="0" borderId="11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7" xfId="0" applyFont="1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9" fillId="4" borderId="7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4" fontId="0" fillId="4" borderId="7" xfId="1" applyNumberFormat="1" applyFont="1" applyFill="1" applyBorder="1" applyAlignment="1" applyProtection="1">
      <alignment horizontal="center"/>
      <protection locked="0"/>
    </xf>
    <xf numFmtId="14" fontId="0" fillId="0" borderId="0" xfId="0" applyNumberFormat="1" applyProtection="1"/>
    <xf numFmtId="4" fontId="0" fillId="0" borderId="0" xfId="0" applyNumberFormat="1" applyProtection="1"/>
    <xf numFmtId="2" fontId="0" fillId="0" borderId="0" xfId="0" applyNumberFormat="1" applyProtection="1"/>
    <xf numFmtId="39" fontId="0" fillId="0" borderId="0" xfId="0" applyNumberFormat="1" applyProtection="1"/>
    <xf numFmtId="0" fontId="2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11" fillId="2" borderId="0" xfId="0" applyFont="1" applyFill="1" applyAlignment="1">
      <alignment horizontal="left"/>
    </xf>
    <xf numFmtId="0" fontId="11" fillId="2" borderId="1" xfId="0" applyFont="1" applyFill="1" applyBorder="1" applyAlignment="1">
      <alignment horizontal="left"/>
    </xf>
    <xf numFmtId="0" fontId="2" fillId="0" borderId="9" xfId="0" applyFont="1" applyBorder="1" applyAlignment="1" applyProtection="1">
      <alignment horizontal="left"/>
    </xf>
    <xf numFmtId="0" fontId="10" fillId="0" borderId="9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3" fillId="0" borderId="0" xfId="0" applyFont="1" applyAlignment="1" applyProtection="1">
      <alignment horizontal="left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12" xfId="0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14" fontId="0" fillId="4" borderId="2" xfId="0" applyNumberFormat="1" applyFill="1" applyBorder="1" applyAlignment="1" applyProtection="1">
      <alignment horizontal="center"/>
      <protection locked="0"/>
    </xf>
    <xf numFmtId="14" fontId="0" fillId="4" borderId="3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left"/>
    </xf>
    <xf numFmtId="0" fontId="1" fillId="2" borderId="12" xfId="0" applyFont="1" applyFill="1" applyBorder="1" applyAlignment="1" applyProtection="1">
      <alignment horizontal="left"/>
    </xf>
    <xf numFmtId="0" fontId="1" fillId="2" borderId="10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2" borderId="9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left"/>
    </xf>
    <xf numFmtId="164" fontId="0" fillId="4" borderId="2" xfId="0" applyNumberFormat="1" applyFill="1" applyBorder="1" applyAlignment="1" applyProtection="1">
      <alignment horizontal="center"/>
      <protection locked="0"/>
    </xf>
    <xf numFmtId="164" fontId="0" fillId="4" borderId="4" xfId="0" applyNumberForma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9"/>
  <sheetViews>
    <sheetView tabSelected="1" topLeftCell="A28" zoomScaleNormal="100" workbookViewId="0">
      <selection activeCell="O39" sqref="O39"/>
    </sheetView>
  </sheetViews>
  <sheetFormatPr defaultColWidth="9.140625" defaultRowHeight="15" x14ac:dyDescent="0.25"/>
  <cols>
    <col min="1" max="1" width="11.140625" style="2" customWidth="1"/>
    <col min="2" max="2" width="18" style="2" customWidth="1"/>
    <col min="3" max="4" width="9.85546875" style="2" customWidth="1"/>
    <col min="5" max="5" width="3.42578125" style="2" customWidth="1"/>
    <col min="6" max="6" width="6.140625" style="2" hidden="1" customWidth="1"/>
    <col min="7" max="7" width="9.140625" style="2"/>
    <col min="8" max="8" width="20.7109375" style="2" customWidth="1"/>
    <col min="9" max="10" width="9.85546875" style="2" customWidth="1"/>
    <col min="11" max="11" width="9.140625" style="2"/>
    <col min="12" max="12" width="29.5703125" style="2" customWidth="1"/>
    <col min="13" max="13" width="8.28515625" style="2" customWidth="1"/>
    <col min="14" max="14" width="9.140625" style="2" customWidth="1"/>
    <col min="15" max="16384" width="9.140625" style="2"/>
  </cols>
  <sheetData>
    <row r="1" spans="1:15" x14ac:dyDescent="0.25">
      <c r="A1" s="3" t="s">
        <v>31</v>
      </c>
      <c r="B1" s="3"/>
      <c r="C1" s="1"/>
      <c r="D1" s="1"/>
      <c r="E1" s="1"/>
      <c r="F1" s="1"/>
      <c r="G1" s="1"/>
      <c r="H1" s="1"/>
      <c r="I1" s="1"/>
      <c r="J1" s="1"/>
    </row>
    <row r="3" spans="1:15" x14ac:dyDescent="0.25">
      <c r="A3" s="36" t="s">
        <v>0</v>
      </c>
      <c r="B3" s="73" t="s">
        <v>61</v>
      </c>
      <c r="C3" s="74"/>
      <c r="D3" s="75"/>
      <c r="G3" s="82" t="s">
        <v>1</v>
      </c>
      <c r="H3" s="83"/>
      <c r="I3" s="25">
        <f>SUM(I4:I7)</f>
        <v>681</v>
      </c>
      <c r="J3" s="22"/>
    </row>
    <row r="4" spans="1:15" x14ac:dyDescent="0.25">
      <c r="A4" s="36" t="s">
        <v>2</v>
      </c>
      <c r="B4" s="76">
        <v>44809</v>
      </c>
      <c r="C4" s="77"/>
      <c r="D4" s="78"/>
      <c r="G4" s="84" t="s">
        <v>3</v>
      </c>
      <c r="H4" s="85"/>
      <c r="I4" s="25">
        <f>SUM(H11, H18, H24, H30)</f>
        <v>0</v>
      </c>
      <c r="J4" s="22"/>
    </row>
    <row r="5" spans="1:15" x14ac:dyDescent="0.25">
      <c r="A5" s="36" t="s">
        <v>69</v>
      </c>
      <c r="B5" s="65"/>
      <c r="C5" s="79"/>
      <c r="D5" s="66"/>
      <c r="G5" s="84" t="s">
        <v>4</v>
      </c>
      <c r="H5" s="85"/>
      <c r="I5" s="25">
        <f>SUM(B11, B36, B42, B53)</f>
        <v>80</v>
      </c>
      <c r="J5" s="22"/>
    </row>
    <row r="6" spans="1:15" x14ac:dyDescent="0.25">
      <c r="G6" s="84" t="s">
        <v>5</v>
      </c>
      <c r="H6" s="85"/>
      <c r="I6" s="25">
        <f>M11</f>
        <v>473</v>
      </c>
      <c r="J6" s="22"/>
    </row>
    <row r="7" spans="1:15" x14ac:dyDescent="0.25">
      <c r="G7" s="80" t="s">
        <v>6</v>
      </c>
      <c r="H7" s="81"/>
      <c r="I7" s="25">
        <f>M27</f>
        <v>128</v>
      </c>
      <c r="J7" s="22"/>
    </row>
    <row r="9" spans="1:15" x14ac:dyDescent="0.25">
      <c r="A9" s="30" t="s">
        <v>8</v>
      </c>
      <c r="B9" s="5"/>
      <c r="C9" s="18"/>
      <c r="D9" s="18"/>
      <c r="G9" s="4" t="s">
        <v>7</v>
      </c>
      <c r="H9" s="7"/>
      <c r="L9" s="23" t="s">
        <v>19</v>
      </c>
      <c r="M9" s="20"/>
      <c r="N9" s="20"/>
    </row>
    <row r="10" spans="1:15" s="18" customFormat="1" x14ac:dyDescent="0.25">
      <c r="A10" s="30"/>
      <c r="B10" s="19"/>
      <c r="C10" s="43"/>
      <c r="G10" s="44"/>
      <c r="H10" s="7"/>
      <c r="I10" s="43"/>
      <c r="L10" s="45"/>
      <c r="M10" s="14"/>
      <c r="N10" s="6"/>
    </row>
    <row r="11" spans="1:15" x14ac:dyDescent="0.25">
      <c r="A11" s="37" t="s">
        <v>9</v>
      </c>
      <c r="B11" s="24">
        <v>7</v>
      </c>
      <c r="C11" s="8" t="s">
        <v>10</v>
      </c>
      <c r="D11" s="8" t="s">
        <v>11</v>
      </c>
      <c r="G11" s="35" t="s">
        <v>9</v>
      </c>
      <c r="H11" s="24"/>
      <c r="I11" s="9" t="s">
        <v>10</v>
      </c>
      <c r="J11" s="9" t="s">
        <v>11</v>
      </c>
      <c r="L11" s="31" t="s">
        <v>9</v>
      </c>
      <c r="M11" s="42">
        <v>473</v>
      </c>
      <c r="N11" s="8" t="s">
        <v>10</v>
      </c>
      <c r="O11" s="8" t="s">
        <v>11</v>
      </c>
    </row>
    <row r="12" spans="1:15" x14ac:dyDescent="0.25">
      <c r="A12" s="54" t="s">
        <v>210</v>
      </c>
      <c r="B12" s="55"/>
      <c r="C12" s="27"/>
      <c r="D12" s="27"/>
      <c r="G12" s="56" t="s">
        <v>12</v>
      </c>
      <c r="H12" s="57"/>
      <c r="I12" s="27"/>
      <c r="J12" s="27"/>
      <c r="L12" s="60" t="s">
        <v>41</v>
      </c>
      <c r="M12" s="55"/>
      <c r="N12" s="27">
        <v>1</v>
      </c>
      <c r="O12" s="27">
        <v>1.4</v>
      </c>
    </row>
    <row r="13" spans="1:15" x14ac:dyDescent="0.25">
      <c r="A13" s="54" t="s">
        <v>209</v>
      </c>
      <c r="B13" s="55"/>
      <c r="C13" s="27"/>
      <c r="D13" s="27"/>
      <c r="G13" s="56" t="s">
        <v>13</v>
      </c>
      <c r="H13" s="57"/>
      <c r="I13" s="27"/>
      <c r="J13" s="27"/>
      <c r="L13" s="60" t="s">
        <v>42</v>
      </c>
      <c r="M13" s="55"/>
      <c r="N13" s="27">
        <v>1.2</v>
      </c>
      <c r="O13" s="27">
        <v>1.7</v>
      </c>
    </row>
    <row r="14" spans="1:15" x14ac:dyDescent="0.25">
      <c r="A14" s="54" t="s">
        <v>48</v>
      </c>
      <c r="B14" s="55"/>
      <c r="C14" s="27"/>
      <c r="D14" s="27"/>
      <c r="G14" s="56" t="s">
        <v>14</v>
      </c>
      <c r="H14" s="57"/>
      <c r="I14" s="27"/>
      <c r="J14" s="27"/>
      <c r="L14" s="60" t="s">
        <v>43</v>
      </c>
      <c r="M14" s="55"/>
      <c r="N14" s="27">
        <v>1.2</v>
      </c>
      <c r="O14" s="27">
        <v>2</v>
      </c>
    </row>
    <row r="15" spans="1:15" x14ac:dyDescent="0.25">
      <c r="A15" s="54" t="s">
        <v>49</v>
      </c>
      <c r="B15" s="55"/>
      <c r="C15" s="27"/>
      <c r="D15" s="27"/>
      <c r="G15" s="58" t="s">
        <v>15</v>
      </c>
      <c r="H15" s="59"/>
      <c r="I15" s="65"/>
      <c r="J15" s="66"/>
      <c r="L15" s="60" t="s">
        <v>44</v>
      </c>
      <c r="M15" s="55"/>
      <c r="N15" s="27">
        <v>1.2</v>
      </c>
      <c r="O15" s="27">
        <v>2.25</v>
      </c>
    </row>
    <row r="16" spans="1:15" x14ac:dyDescent="0.25">
      <c r="A16" s="54" t="s">
        <v>212</v>
      </c>
      <c r="B16" s="55"/>
      <c r="C16" s="27"/>
      <c r="D16" s="27"/>
      <c r="L16" s="60" t="s">
        <v>45</v>
      </c>
      <c r="M16" s="55"/>
      <c r="N16" s="27">
        <v>1.2</v>
      </c>
      <c r="O16" s="27">
        <v>2.8</v>
      </c>
    </row>
    <row r="17" spans="1:15" x14ac:dyDescent="0.25">
      <c r="A17" s="54" t="s">
        <v>213</v>
      </c>
      <c r="B17" s="55"/>
      <c r="C17" s="27"/>
      <c r="D17" s="27"/>
      <c r="G17" s="4" t="s">
        <v>16</v>
      </c>
      <c r="H17" s="7"/>
      <c r="I17" s="6"/>
      <c r="J17" s="6"/>
      <c r="L17" s="60" t="s">
        <v>198</v>
      </c>
      <c r="M17" s="55"/>
      <c r="N17" s="27">
        <v>1</v>
      </c>
      <c r="O17" s="27">
        <v>1.6</v>
      </c>
    </row>
    <row r="18" spans="1:15" x14ac:dyDescent="0.25">
      <c r="A18" s="54" t="s">
        <v>50</v>
      </c>
      <c r="B18" s="55"/>
      <c r="C18" s="27"/>
      <c r="D18" s="27"/>
      <c r="G18" s="33" t="s">
        <v>9</v>
      </c>
      <c r="H18" s="41"/>
      <c r="I18" s="8" t="s">
        <v>10</v>
      </c>
      <c r="J18" s="8" t="s">
        <v>11</v>
      </c>
      <c r="L18" s="60" t="s">
        <v>227</v>
      </c>
      <c r="M18" s="55"/>
      <c r="N18" s="27">
        <v>1.2</v>
      </c>
      <c r="O18" s="27">
        <v>2.2000000000000002</v>
      </c>
    </row>
    <row r="19" spans="1:15" x14ac:dyDescent="0.25">
      <c r="A19" s="54" t="s">
        <v>51</v>
      </c>
      <c r="B19" s="55"/>
      <c r="C19" s="27"/>
      <c r="D19" s="27"/>
      <c r="G19" s="56" t="s">
        <v>13</v>
      </c>
      <c r="H19" s="57"/>
      <c r="I19" s="27"/>
      <c r="J19" s="27"/>
      <c r="L19" s="60" t="s">
        <v>22</v>
      </c>
      <c r="M19" s="55"/>
      <c r="N19" s="27">
        <v>1</v>
      </c>
      <c r="O19" s="27">
        <v>1.8</v>
      </c>
    </row>
    <row r="20" spans="1:15" x14ac:dyDescent="0.25">
      <c r="A20" s="54" t="s">
        <v>214</v>
      </c>
      <c r="B20" s="55"/>
      <c r="C20" s="27"/>
      <c r="D20" s="27"/>
      <c r="G20" s="56" t="s">
        <v>14</v>
      </c>
      <c r="H20" s="57"/>
      <c r="I20" s="27"/>
      <c r="J20" s="27"/>
      <c r="L20" s="60" t="s">
        <v>46</v>
      </c>
      <c r="M20" s="55"/>
      <c r="N20" s="27">
        <v>0.8</v>
      </c>
      <c r="O20" s="27">
        <v>1.2</v>
      </c>
    </row>
    <row r="21" spans="1:15" x14ac:dyDescent="0.25">
      <c r="A21" s="54" t="s">
        <v>215</v>
      </c>
      <c r="B21" s="55"/>
      <c r="C21" s="27"/>
      <c r="D21" s="27"/>
      <c r="G21" s="58" t="s">
        <v>15</v>
      </c>
      <c r="H21" s="59"/>
      <c r="I21" s="65"/>
      <c r="J21" s="66"/>
      <c r="L21" s="60" t="s">
        <v>47</v>
      </c>
      <c r="M21" s="55"/>
      <c r="N21" s="27">
        <v>0.3</v>
      </c>
      <c r="O21" s="27">
        <v>1</v>
      </c>
    </row>
    <row r="22" spans="1:15" x14ac:dyDescent="0.25">
      <c r="A22" s="54" t="s">
        <v>216</v>
      </c>
      <c r="B22" s="55"/>
      <c r="C22" s="27"/>
      <c r="D22" s="27"/>
      <c r="G22" s="70"/>
      <c r="H22" s="70"/>
      <c r="I22" s="71"/>
      <c r="J22" s="72"/>
      <c r="L22" s="58" t="s">
        <v>15</v>
      </c>
      <c r="M22" s="59"/>
      <c r="N22" s="86"/>
      <c r="O22" s="87"/>
    </row>
    <row r="23" spans="1:15" x14ac:dyDescent="0.25">
      <c r="A23" s="54" t="s">
        <v>217</v>
      </c>
      <c r="B23" s="55"/>
      <c r="C23" s="27"/>
      <c r="D23" s="27"/>
      <c r="G23" s="5" t="s">
        <v>18</v>
      </c>
      <c r="H23" s="10"/>
      <c r="I23" s="6"/>
      <c r="J23" s="6"/>
    </row>
    <row r="24" spans="1:15" x14ac:dyDescent="0.25">
      <c r="A24" s="54" t="s">
        <v>218</v>
      </c>
      <c r="B24" s="55"/>
      <c r="C24" s="27"/>
      <c r="D24" s="27"/>
      <c r="G24" s="35" t="s">
        <v>9</v>
      </c>
      <c r="H24" s="24"/>
      <c r="I24" s="8" t="s">
        <v>10</v>
      </c>
      <c r="J24" s="8" t="s">
        <v>11</v>
      </c>
    </row>
    <row r="25" spans="1:15" x14ac:dyDescent="0.25">
      <c r="A25" s="54" t="s">
        <v>219</v>
      </c>
      <c r="B25" s="55"/>
      <c r="C25" s="27"/>
      <c r="D25" s="27"/>
      <c r="G25" s="56" t="s">
        <v>13</v>
      </c>
      <c r="H25" s="57"/>
      <c r="I25" s="27"/>
      <c r="J25" s="27"/>
      <c r="L25" s="5" t="s">
        <v>6</v>
      </c>
      <c r="M25" s="22"/>
    </row>
    <row r="26" spans="1:15" x14ac:dyDescent="0.25">
      <c r="A26" s="54" t="s">
        <v>220</v>
      </c>
      <c r="B26" s="55"/>
      <c r="C26" s="27"/>
      <c r="D26" s="27"/>
      <c r="G26" s="56" t="s">
        <v>14</v>
      </c>
      <c r="H26" s="57"/>
      <c r="I26" s="27"/>
      <c r="J26" s="27"/>
      <c r="L26" s="46"/>
      <c r="M26" s="43"/>
      <c r="O26" s="18"/>
    </row>
    <row r="27" spans="1:15" x14ac:dyDescent="0.25">
      <c r="A27" s="54" t="s">
        <v>221</v>
      </c>
      <c r="B27" s="54"/>
      <c r="C27" s="27"/>
      <c r="D27" s="27"/>
      <c r="G27" s="58" t="s">
        <v>15</v>
      </c>
      <c r="H27" s="59"/>
      <c r="I27" s="65"/>
      <c r="J27" s="66"/>
      <c r="L27" s="32" t="s">
        <v>9</v>
      </c>
      <c r="M27" s="24">
        <v>128</v>
      </c>
      <c r="N27" s="8" t="s">
        <v>10</v>
      </c>
      <c r="O27" s="8" t="s">
        <v>11</v>
      </c>
    </row>
    <row r="28" spans="1:15" x14ac:dyDescent="0.25">
      <c r="A28" s="54" t="s">
        <v>222</v>
      </c>
      <c r="B28" s="54"/>
      <c r="C28" s="27"/>
      <c r="D28" s="27"/>
      <c r="K28" s="11"/>
      <c r="L28" s="56" t="s">
        <v>29</v>
      </c>
      <c r="M28" s="57"/>
      <c r="N28" s="27">
        <v>2</v>
      </c>
      <c r="O28" s="27">
        <v>3.5</v>
      </c>
    </row>
    <row r="29" spans="1:15" x14ac:dyDescent="0.25">
      <c r="A29" s="54" t="s">
        <v>223</v>
      </c>
      <c r="B29" s="54"/>
      <c r="C29" s="27"/>
      <c r="D29" s="27"/>
      <c r="G29" s="63" t="s">
        <v>20</v>
      </c>
      <c r="H29" s="63"/>
      <c r="I29" s="6"/>
      <c r="J29" s="6"/>
      <c r="L29" s="56" t="s">
        <v>32</v>
      </c>
      <c r="M29" s="57"/>
      <c r="N29" s="27">
        <v>1</v>
      </c>
      <c r="O29" s="27">
        <v>2.2000000000000002</v>
      </c>
    </row>
    <row r="30" spans="1:15" x14ac:dyDescent="0.25">
      <c r="A30" s="54" t="s">
        <v>224</v>
      </c>
      <c r="B30" s="54"/>
      <c r="C30" s="27"/>
      <c r="D30" s="27"/>
      <c r="G30" s="35" t="s">
        <v>9</v>
      </c>
      <c r="H30" s="24"/>
      <c r="I30" s="8" t="s">
        <v>10</v>
      </c>
      <c r="J30" s="8" t="s">
        <v>11</v>
      </c>
      <c r="L30" s="56" t="s">
        <v>30</v>
      </c>
      <c r="M30" s="57"/>
      <c r="N30" s="27">
        <v>0.8</v>
      </c>
      <c r="O30" s="27">
        <v>2</v>
      </c>
    </row>
    <row r="31" spans="1:15" x14ac:dyDescent="0.25">
      <c r="A31" s="54" t="s">
        <v>225</v>
      </c>
      <c r="B31" s="54"/>
      <c r="C31" s="27"/>
      <c r="D31" s="27"/>
      <c r="G31" s="56" t="s">
        <v>21</v>
      </c>
      <c r="H31" s="57"/>
      <c r="I31" s="28"/>
      <c r="J31" s="28"/>
      <c r="L31" s="58" t="s">
        <v>15</v>
      </c>
      <c r="M31" s="59"/>
      <c r="N31" s="65"/>
      <c r="O31" s="66"/>
    </row>
    <row r="32" spans="1:15" x14ac:dyDescent="0.25">
      <c r="A32" s="54" t="s">
        <v>70</v>
      </c>
      <c r="B32" s="54"/>
      <c r="C32" s="27">
        <v>0.8</v>
      </c>
      <c r="D32" s="27">
        <v>1</v>
      </c>
      <c r="G32" s="56" t="s">
        <v>23</v>
      </c>
      <c r="H32" s="57"/>
      <c r="I32" s="28"/>
      <c r="J32" s="28"/>
    </row>
    <row r="33" spans="1:16" x14ac:dyDescent="0.25">
      <c r="A33" s="58" t="s">
        <v>15</v>
      </c>
      <c r="B33" s="59"/>
      <c r="C33" s="65"/>
      <c r="D33" s="66"/>
      <c r="G33" s="58" t="s">
        <v>15</v>
      </c>
      <c r="H33" s="59"/>
      <c r="I33" s="65"/>
      <c r="J33" s="66"/>
      <c r="L33" s="5" t="s">
        <v>24</v>
      </c>
      <c r="M33" s="22"/>
      <c r="N33" s="18"/>
      <c r="O33" s="18"/>
    </row>
    <row r="34" spans="1:16" x14ac:dyDescent="0.25">
      <c r="A34" s="12"/>
      <c r="B34" s="13"/>
      <c r="C34" s="14"/>
      <c r="D34" s="14"/>
      <c r="L34" s="46" t="s">
        <v>243</v>
      </c>
      <c r="M34" s="43"/>
      <c r="O34" s="18"/>
    </row>
    <row r="35" spans="1:16" x14ac:dyDescent="0.25">
      <c r="A35" s="5" t="s">
        <v>17</v>
      </c>
      <c r="B35" s="5"/>
      <c r="C35" s="20"/>
      <c r="D35" s="20"/>
      <c r="L35" s="61"/>
      <c r="M35" s="62"/>
      <c r="N35" s="47" t="s">
        <v>10</v>
      </c>
      <c r="O35" s="48" t="s">
        <v>11</v>
      </c>
    </row>
    <row r="36" spans="1:16" x14ac:dyDescent="0.25">
      <c r="A36" s="33" t="s">
        <v>9</v>
      </c>
      <c r="B36" s="24">
        <v>7</v>
      </c>
      <c r="C36" s="8" t="s">
        <v>10</v>
      </c>
      <c r="D36" s="8" t="s">
        <v>11</v>
      </c>
      <c r="L36" s="56" t="s">
        <v>229</v>
      </c>
      <c r="M36" s="57"/>
      <c r="N36" s="49">
        <v>0.9</v>
      </c>
      <c r="O36" s="49">
        <v>6</v>
      </c>
    </row>
    <row r="37" spans="1:16" x14ac:dyDescent="0.25">
      <c r="A37" s="64" t="s">
        <v>27</v>
      </c>
      <c r="B37" s="57"/>
      <c r="C37" s="29"/>
      <c r="D37" s="29">
        <v>1.6</v>
      </c>
      <c r="J37" s="12"/>
      <c r="L37" s="56" t="s">
        <v>230</v>
      </c>
      <c r="M37" s="57"/>
      <c r="N37" s="49"/>
      <c r="O37" s="49"/>
      <c r="P37" s="38"/>
    </row>
    <row r="38" spans="1:16" x14ac:dyDescent="0.25">
      <c r="A38" s="64" t="s">
        <v>28</v>
      </c>
      <c r="B38" s="57"/>
      <c r="C38" s="29">
        <v>1</v>
      </c>
      <c r="D38" s="29">
        <v>1.5</v>
      </c>
      <c r="L38" s="56" t="s">
        <v>231</v>
      </c>
      <c r="M38" s="57"/>
      <c r="N38" s="49">
        <v>2</v>
      </c>
      <c r="O38" s="49">
        <v>43</v>
      </c>
      <c r="P38" s="38"/>
    </row>
    <row r="39" spans="1:16" x14ac:dyDescent="0.25">
      <c r="A39" s="58" t="s">
        <v>15</v>
      </c>
      <c r="B39" s="59"/>
      <c r="C39" s="65"/>
      <c r="D39" s="66"/>
      <c r="L39" s="56" t="s">
        <v>232</v>
      </c>
      <c r="M39" s="57"/>
      <c r="N39" s="49">
        <v>19</v>
      </c>
      <c r="O39" s="49"/>
    </row>
    <row r="40" spans="1:16" ht="15" customHeight="1" x14ac:dyDescent="0.25">
      <c r="A40" s="12"/>
      <c r="B40" s="13"/>
      <c r="C40" s="14"/>
      <c r="D40" s="14"/>
      <c r="L40" s="58" t="s">
        <v>15</v>
      </c>
      <c r="M40" s="59"/>
      <c r="N40" s="65"/>
      <c r="O40" s="66"/>
    </row>
    <row r="41" spans="1:16" x14ac:dyDescent="0.25">
      <c r="A41" s="21" t="s">
        <v>226</v>
      </c>
      <c r="B41" s="5"/>
      <c r="C41" s="6"/>
      <c r="D41" s="6"/>
    </row>
    <row r="42" spans="1:16" x14ac:dyDescent="0.25">
      <c r="A42" s="33" t="s">
        <v>9</v>
      </c>
      <c r="B42" s="39">
        <v>66</v>
      </c>
      <c r="C42" s="8" t="s">
        <v>10</v>
      </c>
      <c r="D42" s="8" t="s">
        <v>11</v>
      </c>
    </row>
    <row r="43" spans="1:16" x14ac:dyDescent="0.25">
      <c r="A43" s="56" t="s">
        <v>25</v>
      </c>
      <c r="B43" s="57"/>
      <c r="C43" s="27"/>
      <c r="D43" s="27">
        <v>1.58</v>
      </c>
    </row>
    <row r="44" spans="1:16" x14ac:dyDescent="0.25">
      <c r="A44" s="60" t="s">
        <v>26</v>
      </c>
      <c r="B44" s="55"/>
      <c r="C44" s="27"/>
      <c r="D44" s="27"/>
    </row>
    <row r="45" spans="1:16" x14ac:dyDescent="0.25">
      <c r="A45" s="60" t="s">
        <v>33</v>
      </c>
      <c r="B45" s="55"/>
      <c r="C45" s="27">
        <v>1.1499999999999999</v>
      </c>
      <c r="D45" s="27">
        <v>1.29</v>
      </c>
    </row>
    <row r="46" spans="1:16" ht="15" customHeight="1" x14ac:dyDescent="0.25">
      <c r="A46" s="60" t="s">
        <v>34</v>
      </c>
      <c r="B46" s="55"/>
      <c r="C46" s="27">
        <v>1</v>
      </c>
      <c r="D46" s="27">
        <v>1.1499999999999999</v>
      </c>
    </row>
    <row r="47" spans="1:16" x14ac:dyDescent="0.25">
      <c r="A47" s="60" t="s">
        <v>37</v>
      </c>
      <c r="B47" s="55"/>
      <c r="C47" s="27">
        <v>0.8</v>
      </c>
      <c r="D47" s="27">
        <v>1.03</v>
      </c>
      <c r="F47" s="15"/>
    </row>
    <row r="48" spans="1:16" x14ac:dyDescent="0.25">
      <c r="A48" s="60" t="s">
        <v>38</v>
      </c>
      <c r="B48" s="55"/>
      <c r="C48" s="27">
        <v>0.5</v>
      </c>
      <c r="D48" s="27">
        <v>0.7</v>
      </c>
      <c r="F48" s="15"/>
    </row>
    <row r="49" spans="1:16" x14ac:dyDescent="0.25">
      <c r="A49" s="60" t="s">
        <v>36</v>
      </c>
      <c r="B49" s="55"/>
      <c r="C49" s="27">
        <v>1.1000000000000001</v>
      </c>
      <c r="D49" s="27">
        <v>1.1399999999999999</v>
      </c>
    </row>
    <row r="50" spans="1:16" s="18" customFormat="1" x14ac:dyDescent="0.25">
      <c r="A50" s="58" t="s">
        <v>15</v>
      </c>
      <c r="B50" s="59"/>
      <c r="C50" s="65"/>
      <c r="D50" s="66"/>
      <c r="L50" s="2"/>
      <c r="M50" s="2"/>
      <c r="N50" s="2"/>
      <c r="O50" s="2"/>
      <c r="P50" s="2"/>
    </row>
    <row r="52" spans="1:16" x14ac:dyDescent="0.25">
      <c r="A52" s="21" t="s">
        <v>39</v>
      </c>
      <c r="B52" s="21"/>
      <c r="C52" s="6"/>
      <c r="D52" s="6"/>
      <c r="L52" s="18"/>
      <c r="M52" s="18"/>
      <c r="N52" s="18"/>
      <c r="O52" s="18"/>
      <c r="P52" s="18"/>
    </row>
    <row r="53" spans="1:16" x14ac:dyDescent="0.25">
      <c r="A53" s="34" t="s">
        <v>9</v>
      </c>
      <c r="B53" s="40"/>
      <c r="C53" s="17" t="s">
        <v>10</v>
      </c>
      <c r="D53" s="17" t="s">
        <v>11</v>
      </c>
    </row>
    <row r="54" spans="1:16" x14ac:dyDescent="0.25">
      <c r="A54" s="60" t="s">
        <v>35</v>
      </c>
      <c r="B54" s="67"/>
      <c r="C54" s="27"/>
      <c r="D54" s="27"/>
    </row>
    <row r="55" spans="1:16" x14ac:dyDescent="0.25">
      <c r="A55" s="68" t="s">
        <v>40</v>
      </c>
      <c r="B55" s="69"/>
      <c r="C55" s="27"/>
      <c r="D55" s="27"/>
    </row>
    <row r="56" spans="1:16" x14ac:dyDescent="0.25">
      <c r="A56" s="58" t="s">
        <v>15</v>
      </c>
      <c r="B56" s="59"/>
      <c r="C56" s="65"/>
      <c r="D56" s="66"/>
    </row>
    <row r="59" spans="1:16" x14ac:dyDescent="0.25">
      <c r="A59" s="16"/>
    </row>
  </sheetData>
  <sheetProtection algorithmName="SHA-512" hashValue="pSyDT75+suN69EjNOE5z7812kNxK/sYyUZ73ugfxL7kc+4gj0t6s7ScTlU/tB22PM1LduuAxNe//6JwzdBYsbg==" saltValue="yMgvAFza7stYEe+UfafKCA==" spinCount="100000" sheet="1" objects="1" scenarios="1"/>
  <mergeCells count="92">
    <mergeCell ref="N40:O40"/>
    <mergeCell ref="N22:O22"/>
    <mergeCell ref="I15:J15"/>
    <mergeCell ref="I21:J21"/>
    <mergeCell ref="I27:J27"/>
    <mergeCell ref="I33:J33"/>
    <mergeCell ref="N31:O31"/>
    <mergeCell ref="L17:M17"/>
    <mergeCell ref="L18:M18"/>
    <mergeCell ref="L19:M19"/>
    <mergeCell ref="L20:M20"/>
    <mergeCell ref="L21:M21"/>
    <mergeCell ref="L22:M22"/>
    <mergeCell ref="L31:M31"/>
    <mergeCell ref="L40:M40"/>
    <mergeCell ref="L36:M36"/>
    <mergeCell ref="G21:H21"/>
    <mergeCell ref="G22:H22"/>
    <mergeCell ref="I22:J22"/>
    <mergeCell ref="G27:H27"/>
    <mergeCell ref="B3:D3"/>
    <mergeCell ref="B4:D4"/>
    <mergeCell ref="B5:D5"/>
    <mergeCell ref="G7:H7"/>
    <mergeCell ref="G3:H3"/>
    <mergeCell ref="G4:H4"/>
    <mergeCell ref="G5:H5"/>
    <mergeCell ref="G6:H6"/>
    <mergeCell ref="A12:B12"/>
    <mergeCell ref="A13:B13"/>
    <mergeCell ref="A16:B16"/>
    <mergeCell ref="A17:B17"/>
    <mergeCell ref="C50:D50"/>
    <mergeCell ref="C56:D56"/>
    <mergeCell ref="A54:B54"/>
    <mergeCell ref="A55:B55"/>
    <mergeCell ref="A45:B45"/>
    <mergeCell ref="A46:B46"/>
    <mergeCell ref="A47:B47"/>
    <mergeCell ref="A48:B48"/>
    <mergeCell ref="A49:B49"/>
    <mergeCell ref="A31:B31"/>
    <mergeCell ref="A33:B33"/>
    <mergeCell ref="C39:D39"/>
    <mergeCell ref="C33:D33"/>
    <mergeCell ref="A32:B32"/>
    <mergeCell ref="A39:B39"/>
    <mergeCell ref="A14:B14"/>
    <mergeCell ref="A15:B15"/>
    <mergeCell ref="A18:B18"/>
    <mergeCell ref="A19:B19"/>
    <mergeCell ref="A56:B56"/>
    <mergeCell ref="A22:B22"/>
    <mergeCell ref="A23:B23"/>
    <mergeCell ref="A24:B24"/>
    <mergeCell ref="A25:B25"/>
    <mergeCell ref="A20:B20"/>
    <mergeCell ref="A50:B50"/>
    <mergeCell ref="A43:B43"/>
    <mergeCell ref="A26:B26"/>
    <mergeCell ref="A44:B44"/>
    <mergeCell ref="A38:B38"/>
    <mergeCell ref="A37:B37"/>
    <mergeCell ref="L39:M39"/>
    <mergeCell ref="G25:H25"/>
    <mergeCell ref="G26:H26"/>
    <mergeCell ref="G31:H31"/>
    <mergeCell ref="G32:H32"/>
    <mergeCell ref="L28:M28"/>
    <mergeCell ref="L29:M29"/>
    <mergeCell ref="L30:M30"/>
    <mergeCell ref="L35:M35"/>
    <mergeCell ref="G29:H29"/>
    <mergeCell ref="G33:H33"/>
    <mergeCell ref="L37:M37"/>
    <mergeCell ref="L38:M38"/>
    <mergeCell ref="L12:M12"/>
    <mergeCell ref="L13:M13"/>
    <mergeCell ref="L14:M14"/>
    <mergeCell ref="L15:M15"/>
    <mergeCell ref="L16:M16"/>
    <mergeCell ref="G12:H12"/>
    <mergeCell ref="G13:H13"/>
    <mergeCell ref="G14:H14"/>
    <mergeCell ref="G19:H19"/>
    <mergeCell ref="G20:H20"/>
    <mergeCell ref="G15:H15"/>
    <mergeCell ref="A27:B27"/>
    <mergeCell ref="A28:B28"/>
    <mergeCell ref="A29:B29"/>
    <mergeCell ref="A30:B30"/>
    <mergeCell ref="A21:B21"/>
  </mergeCells>
  <dataValidations count="1">
    <dataValidation type="date" operator="greaterThan" allowBlank="1" showInputMessage="1" showErrorMessage="1" sqref="B4:D4" xr:uid="{4773DF95-72BD-475C-B061-0F3ED1B0896D}">
      <formula1>43819</formula1>
    </dataValidation>
  </dataValidations>
  <pageMargins left="0.25" right="0.25" top="0.75" bottom="0.75" header="0.25" footer="0.3"/>
  <pageSetup scale="61" orientation="landscape" r:id="rId1"/>
  <headerFooter>
    <oddHeader>&amp;L&amp;G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BF23FE-AD5D-43CD-8572-3D1B9ECA1CAF}">
          <x14:formula1>
            <xm:f>Locations!$A$1:$A$19</xm:f>
          </x14:formula1>
          <xm:sqref>B3:D3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workbookViewId="0"/>
  </sheetViews>
  <sheetFormatPr defaultRowHeight="15" x14ac:dyDescent="0.25"/>
  <sheetData>
    <row r="1" spans="1:1" x14ac:dyDescent="0.25">
      <c r="A1" s="26" t="s">
        <v>228</v>
      </c>
    </row>
    <row r="2" spans="1:1" x14ac:dyDescent="0.25">
      <c r="A2" s="26" t="s">
        <v>52</v>
      </c>
    </row>
    <row r="3" spans="1:1" x14ac:dyDescent="0.25">
      <c r="A3" s="26" t="s">
        <v>53</v>
      </c>
    </row>
    <row r="4" spans="1:1" x14ac:dyDescent="0.25">
      <c r="A4" s="26" t="s">
        <v>54</v>
      </c>
    </row>
    <row r="5" spans="1:1" x14ac:dyDescent="0.25">
      <c r="A5" s="26" t="s">
        <v>55</v>
      </c>
    </row>
    <row r="6" spans="1:1" x14ac:dyDescent="0.25">
      <c r="A6" s="26" t="s">
        <v>241</v>
      </c>
    </row>
    <row r="7" spans="1:1" x14ac:dyDescent="0.25">
      <c r="A7" s="26" t="s">
        <v>56</v>
      </c>
    </row>
    <row r="8" spans="1:1" x14ac:dyDescent="0.25">
      <c r="A8" s="26" t="s">
        <v>242</v>
      </c>
    </row>
    <row r="9" spans="1:1" x14ac:dyDescent="0.25">
      <c r="A9" s="26" t="s">
        <v>57</v>
      </c>
    </row>
    <row r="10" spans="1:1" x14ac:dyDescent="0.25">
      <c r="A10" s="26" t="s">
        <v>58</v>
      </c>
    </row>
    <row r="11" spans="1:1" x14ac:dyDescent="0.25">
      <c r="A11" s="26" t="s">
        <v>59</v>
      </c>
    </row>
    <row r="12" spans="1:1" x14ac:dyDescent="0.25">
      <c r="A12" s="26" t="s">
        <v>60</v>
      </c>
    </row>
    <row r="13" spans="1:1" x14ac:dyDescent="0.25">
      <c r="A13" s="26" t="s">
        <v>61</v>
      </c>
    </row>
    <row r="14" spans="1:1" x14ac:dyDescent="0.25">
      <c r="A14" s="26" t="s">
        <v>62</v>
      </c>
    </row>
    <row r="15" spans="1:1" x14ac:dyDescent="0.25">
      <c r="A15" s="26" t="s">
        <v>63</v>
      </c>
    </row>
    <row r="16" spans="1:1" x14ac:dyDescent="0.25">
      <c r="A16" s="26" t="s">
        <v>64</v>
      </c>
    </row>
    <row r="17" spans="1:2" x14ac:dyDescent="0.25">
      <c r="A17" s="26" t="s">
        <v>65</v>
      </c>
    </row>
    <row r="18" spans="1:2" x14ac:dyDescent="0.25">
      <c r="A18" s="26" t="s">
        <v>244</v>
      </c>
    </row>
    <row r="19" spans="1:2" x14ac:dyDescent="0.25">
      <c r="A19" s="26" t="s">
        <v>66</v>
      </c>
    </row>
    <row r="23" spans="1:2" x14ac:dyDescent="0.25">
      <c r="A23" t="s">
        <v>67</v>
      </c>
      <c r="B23">
        <v>1</v>
      </c>
    </row>
    <row r="24" spans="1:2" x14ac:dyDescent="0.25">
      <c r="A24" t="s">
        <v>68</v>
      </c>
      <c r="B24">
        <v>0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T2"/>
  <sheetViews>
    <sheetView workbookViewId="0"/>
  </sheetViews>
  <sheetFormatPr defaultRowHeight="15" x14ac:dyDescent="0.25"/>
  <cols>
    <col min="3" max="150" width="20.5703125" customWidth="1"/>
  </cols>
  <sheetData>
    <row r="1" spans="1:150" x14ac:dyDescent="0.25">
      <c r="A1" s="26" t="s">
        <v>71</v>
      </c>
      <c r="B1" s="26" t="s">
        <v>72</v>
      </c>
      <c r="C1" s="26" t="s">
        <v>166</v>
      </c>
      <c r="D1" s="26" t="s">
        <v>1</v>
      </c>
      <c r="E1" s="26" t="s">
        <v>3</v>
      </c>
      <c r="F1" s="26" t="s">
        <v>4</v>
      </c>
      <c r="G1" s="26" t="s">
        <v>5</v>
      </c>
      <c r="H1" s="26" t="s">
        <v>167</v>
      </c>
      <c r="I1" s="26" t="s">
        <v>73</v>
      </c>
      <c r="J1" s="26" t="s">
        <v>74</v>
      </c>
      <c r="K1" s="26" t="s">
        <v>75</v>
      </c>
      <c r="L1" s="26" t="s">
        <v>76</v>
      </c>
      <c r="M1" s="26" t="s">
        <v>77</v>
      </c>
      <c r="N1" s="26" t="s">
        <v>78</v>
      </c>
      <c r="O1" s="26" t="s">
        <v>79</v>
      </c>
      <c r="P1" s="26" t="s">
        <v>80</v>
      </c>
      <c r="Q1" s="26" t="s">
        <v>81</v>
      </c>
      <c r="R1" s="26" t="s">
        <v>82</v>
      </c>
      <c r="S1" s="26" t="s">
        <v>83</v>
      </c>
      <c r="T1" s="26" t="s">
        <v>84</v>
      </c>
      <c r="U1" s="26" t="s">
        <v>85</v>
      </c>
      <c r="V1" s="26" t="s">
        <v>86</v>
      </c>
      <c r="W1" s="26" t="s">
        <v>87</v>
      </c>
      <c r="X1" s="26" t="s">
        <v>88</v>
      </c>
      <c r="Y1" s="26" t="s">
        <v>89</v>
      </c>
      <c r="Z1" s="26" t="s">
        <v>90</v>
      </c>
      <c r="AA1" s="26" t="s">
        <v>91</v>
      </c>
      <c r="AB1" s="26" t="s">
        <v>92</v>
      </c>
      <c r="AC1" s="26" t="s">
        <v>93</v>
      </c>
      <c r="AD1" s="26" t="s">
        <v>94</v>
      </c>
      <c r="AE1" s="26" t="s">
        <v>95</v>
      </c>
      <c r="AF1" s="26" t="s">
        <v>96</v>
      </c>
      <c r="AG1" s="26" t="s">
        <v>97</v>
      </c>
      <c r="AH1" s="26" t="s">
        <v>98</v>
      </c>
      <c r="AI1" s="26" t="s">
        <v>99</v>
      </c>
      <c r="AJ1" s="26" t="s">
        <v>100</v>
      </c>
      <c r="AK1" s="26" t="s">
        <v>208</v>
      </c>
      <c r="AL1" s="26" t="s">
        <v>101</v>
      </c>
      <c r="AM1" s="26" t="s">
        <v>102</v>
      </c>
      <c r="AN1" s="26" t="s">
        <v>103</v>
      </c>
      <c r="AO1" s="26" t="s">
        <v>104</v>
      </c>
      <c r="AP1" s="26" t="s">
        <v>105</v>
      </c>
      <c r="AQ1" s="26" t="s">
        <v>106</v>
      </c>
      <c r="AR1" s="26" t="s">
        <v>168</v>
      </c>
      <c r="AS1" s="26" t="s">
        <v>169</v>
      </c>
      <c r="AT1" s="26" t="s">
        <v>108</v>
      </c>
      <c r="AU1" s="26" t="s">
        <v>109</v>
      </c>
      <c r="AV1" s="26" t="s">
        <v>110</v>
      </c>
      <c r="AW1" s="26" t="s">
        <v>111</v>
      </c>
      <c r="AX1" s="26" t="s">
        <v>170</v>
      </c>
      <c r="AY1" s="26" t="s">
        <v>171</v>
      </c>
      <c r="AZ1" s="26" t="s">
        <v>172</v>
      </c>
      <c r="BA1" s="26" t="s">
        <v>107</v>
      </c>
      <c r="BB1" s="26" t="s">
        <v>173</v>
      </c>
      <c r="BC1" s="26" t="s">
        <v>174</v>
      </c>
      <c r="BD1" s="26" t="s">
        <v>175</v>
      </c>
      <c r="BE1" s="26" t="s">
        <v>176</v>
      </c>
      <c r="BF1" s="26" t="s">
        <v>177</v>
      </c>
      <c r="BG1" s="26" t="s">
        <v>178</v>
      </c>
      <c r="BH1" s="26" t="s">
        <v>143</v>
      </c>
      <c r="BI1" s="26" t="s">
        <v>144</v>
      </c>
      <c r="BJ1" s="26" t="s">
        <v>145</v>
      </c>
      <c r="BK1" s="26" t="s">
        <v>146</v>
      </c>
      <c r="BL1" s="26" t="s">
        <v>179</v>
      </c>
      <c r="BM1" s="26" t="s">
        <v>180</v>
      </c>
      <c r="BN1" s="26" t="s">
        <v>112</v>
      </c>
      <c r="BO1" s="26" t="s">
        <v>113</v>
      </c>
      <c r="BP1" s="26" t="s">
        <v>114</v>
      </c>
      <c r="BQ1" s="26" t="s">
        <v>115</v>
      </c>
      <c r="BR1" s="26" t="s">
        <v>181</v>
      </c>
      <c r="BS1" s="26" t="s">
        <v>182</v>
      </c>
      <c r="BT1" s="26" t="s">
        <v>185</v>
      </c>
      <c r="BU1" s="26" t="s">
        <v>186</v>
      </c>
      <c r="BV1" s="26" t="s">
        <v>116</v>
      </c>
      <c r="BW1" s="26" t="s">
        <v>117</v>
      </c>
      <c r="BX1" s="26" t="s">
        <v>118</v>
      </c>
      <c r="BY1" s="26" t="s">
        <v>119</v>
      </c>
      <c r="BZ1" s="26" t="s">
        <v>183</v>
      </c>
      <c r="CA1" s="26" t="s">
        <v>184</v>
      </c>
      <c r="CB1" s="26" t="s">
        <v>187</v>
      </c>
      <c r="CC1" s="26" t="s">
        <v>188</v>
      </c>
      <c r="CD1" s="26" t="s">
        <v>120</v>
      </c>
      <c r="CE1" s="26" t="s">
        <v>121</v>
      </c>
      <c r="CF1" s="26" t="s">
        <v>122</v>
      </c>
      <c r="CG1" s="26" t="s">
        <v>211</v>
      </c>
      <c r="CH1" s="26" t="s">
        <v>123</v>
      </c>
      <c r="CI1" s="26" t="s">
        <v>124</v>
      </c>
      <c r="CJ1" s="26" t="s">
        <v>125</v>
      </c>
      <c r="CK1" s="26" t="s">
        <v>189</v>
      </c>
      <c r="CL1" s="26" t="s">
        <v>126</v>
      </c>
      <c r="CM1" s="26" t="s">
        <v>127</v>
      </c>
      <c r="CN1" s="26" t="s">
        <v>128</v>
      </c>
      <c r="CO1" s="26" t="s">
        <v>129</v>
      </c>
      <c r="CP1" s="26" t="s">
        <v>130</v>
      </c>
      <c r="CQ1" s="26" t="s">
        <v>131</v>
      </c>
      <c r="CR1" s="26" t="s">
        <v>132</v>
      </c>
      <c r="CS1" s="26" t="s">
        <v>133</v>
      </c>
      <c r="CT1" s="26" t="s">
        <v>134</v>
      </c>
      <c r="CU1" s="26" t="s">
        <v>135</v>
      </c>
      <c r="CV1" s="26" t="s">
        <v>136</v>
      </c>
      <c r="CW1" s="26" t="s">
        <v>137</v>
      </c>
      <c r="CX1" s="26" t="s">
        <v>138</v>
      </c>
      <c r="CY1" s="26" t="s">
        <v>139</v>
      </c>
      <c r="CZ1" s="26" t="s">
        <v>140</v>
      </c>
      <c r="DA1" s="26" t="s">
        <v>141</v>
      </c>
      <c r="DB1" s="26" t="s">
        <v>190</v>
      </c>
      <c r="DC1" s="26" t="s">
        <v>191</v>
      </c>
      <c r="DD1" s="26" t="s">
        <v>142</v>
      </c>
      <c r="DE1" s="26" t="s">
        <v>147</v>
      </c>
      <c r="DF1" s="26" t="s">
        <v>148</v>
      </c>
      <c r="DG1" s="26" t="s">
        <v>149</v>
      </c>
      <c r="DH1" s="26" t="s">
        <v>150</v>
      </c>
      <c r="DI1" s="26" t="s">
        <v>151</v>
      </c>
      <c r="DJ1" s="26" t="s">
        <v>152</v>
      </c>
      <c r="DK1" s="26" t="s">
        <v>192</v>
      </c>
      <c r="DL1" s="26" t="s">
        <v>193</v>
      </c>
      <c r="DM1" s="26" t="s">
        <v>194</v>
      </c>
      <c r="DN1" s="26" t="s">
        <v>195</v>
      </c>
      <c r="DO1" s="26" t="s">
        <v>196</v>
      </c>
      <c r="DP1" s="26" t="s">
        <v>197</v>
      </c>
      <c r="DQ1" s="26" t="s">
        <v>199</v>
      </c>
      <c r="DR1" s="26" t="s">
        <v>200</v>
      </c>
      <c r="DS1" s="26" t="s">
        <v>201</v>
      </c>
      <c r="DT1" s="26" t="s">
        <v>202</v>
      </c>
      <c r="DU1" s="26" t="s">
        <v>153</v>
      </c>
      <c r="DV1" s="26" t="s">
        <v>154</v>
      </c>
      <c r="DW1" s="26" t="s">
        <v>203</v>
      </c>
      <c r="DX1" s="26" t="s">
        <v>204</v>
      </c>
      <c r="DY1" s="26" t="s">
        <v>205</v>
      </c>
      <c r="DZ1" s="26" t="s">
        <v>206</v>
      </c>
      <c r="EA1" s="26" t="s">
        <v>207</v>
      </c>
      <c r="EB1" s="26" t="s">
        <v>155</v>
      </c>
      <c r="EC1" s="26" t="s">
        <v>156</v>
      </c>
      <c r="ED1" s="26" t="s">
        <v>157</v>
      </c>
      <c r="EE1" s="26" t="s">
        <v>158</v>
      </c>
      <c r="EF1" s="26" t="s">
        <v>159</v>
      </c>
      <c r="EG1" s="26" t="s">
        <v>160</v>
      </c>
      <c r="EH1" s="26" t="s">
        <v>161</v>
      </c>
      <c r="EI1" s="26" t="s">
        <v>162</v>
      </c>
      <c r="EJ1" s="26" t="s">
        <v>163</v>
      </c>
      <c r="EK1" s="26" t="s">
        <v>164</v>
      </c>
      <c r="EL1" s="26" t="s">
        <v>233</v>
      </c>
      <c r="EM1" s="26" t="s">
        <v>234</v>
      </c>
      <c r="EN1" s="26" t="s">
        <v>237</v>
      </c>
      <c r="EO1" s="26" t="s">
        <v>238</v>
      </c>
      <c r="EP1" s="26" t="s">
        <v>235</v>
      </c>
      <c r="EQ1" s="26" t="s">
        <v>236</v>
      </c>
      <c r="ER1" s="26" t="s">
        <v>239</v>
      </c>
      <c r="ES1" s="26" t="s">
        <v>240</v>
      </c>
      <c r="ET1" s="26" t="s">
        <v>165</v>
      </c>
    </row>
    <row r="2" spans="1:150" x14ac:dyDescent="0.25">
      <c r="A2" s="26" t="str">
        <f>Sheet1!B3</f>
        <v>Manchester, MI</v>
      </c>
      <c r="B2" s="50">
        <f>Sheet1!B4</f>
        <v>44809</v>
      </c>
      <c r="C2" s="26">
        <f>Sheet1!B5</f>
        <v>0</v>
      </c>
      <c r="D2" s="26">
        <f>Sheet1!I3</f>
        <v>681</v>
      </c>
      <c r="E2" s="26">
        <f>Sheet1!I4</f>
        <v>0</v>
      </c>
      <c r="F2" s="26">
        <f>Sheet1!I5</f>
        <v>80</v>
      </c>
      <c r="G2" s="26">
        <f>Sheet1!I6</f>
        <v>473</v>
      </c>
      <c r="H2" s="26">
        <f>Sheet1!I7</f>
        <v>128</v>
      </c>
      <c r="I2" s="26">
        <f>Sheet1!I10</f>
        <v>0</v>
      </c>
      <c r="J2" s="26">
        <f>Sheet1!H11</f>
        <v>0</v>
      </c>
      <c r="K2" s="51">
        <f>Sheet1!I12</f>
        <v>0</v>
      </c>
      <c r="L2" s="51">
        <f>Sheet1!J12</f>
        <v>0</v>
      </c>
      <c r="M2" s="51">
        <f>Sheet1!I13</f>
        <v>0</v>
      </c>
      <c r="N2" s="51">
        <f>Sheet1!J13</f>
        <v>0</v>
      </c>
      <c r="O2" s="51">
        <f>Sheet1!I14</f>
        <v>0</v>
      </c>
      <c r="P2" s="51">
        <f>Sheet1!J14</f>
        <v>0</v>
      </c>
      <c r="Q2" s="26">
        <f>Sheet1!I15</f>
        <v>0</v>
      </c>
      <c r="R2" s="26">
        <f>Sheet1!H18</f>
        <v>0</v>
      </c>
      <c r="S2" s="51">
        <f>Sheet1!I19</f>
        <v>0</v>
      </c>
      <c r="T2" s="51">
        <f>Sheet1!J19</f>
        <v>0</v>
      </c>
      <c r="U2" s="51">
        <f>Sheet1!I20</f>
        <v>0</v>
      </c>
      <c r="V2" s="51">
        <f>Sheet1!J20</f>
        <v>0</v>
      </c>
      <c r="W2" s="26">
        <f>Sheet1!I21</f>
        <v>0</v>
      </c>
      <c r="X2" s="26">
        <f>Sheet1!H24</f>
        <v>0</v>
      </c>
      <c r="Y2" s="51">
        <f>Sheet1!I25</f>
        <v>0</v>
      </c>
      <c r="Z2" s="51">
        <f>Sheet1!J25</f>
        <v>0</v>
      </c>
      <c r="AA2" s="51">
        <f>Sheet1!I26</f>
        <v>0</v>
      </c>
      <c r="AB2" s="51">
        <f>Sheet1!J26</f>
        <v>0</v>
      </c>
      <c r="AC2" s="26">
        <f>Sheet1!I27</f>
        <v>0</v>
      </c>
      <c r="AD2" s="26">
        <f>Sheet1!H30</f>
        <v>0</v>
      </c>
      <c r="AE2" s="52">
        <f>Sheet1!I31</f>
        <v>0</v>
      </c>
      <c r="AF2" s="52">
        <f>Sheet1!J31</f>
        <v>0</v>
      </c>
      <c r="AG2" s="52">
        <f>Sheet1!I32</f>
        <v>0</v>
      </c>
      <c r="AH2" s="52">
        <f>Sheet1!J32</f>
        <v>0</v>
      </c>
      <c r="AI2" s="26">
        <f>Sheet1!I33</f>
        <v>0</v>
      </c>
      <c r="AJ2" s="26">
        <f>Sheet1!C10</f>
        <v>0</v>
      </c>
      <c r="AK2" s="26">
        <f>Sheet1!B42</f>
        <v>66</v>
      </c>
      <c r="AL2" s="51">
        <f>Sheet1!C43</f>
        <v>0</v>
      </c>
      <c r="AM2" s="51">
        <f>Sheet1!D43</f>
        <v>1.58</v>
      </c>
      <c r="AN2" s="51">
        <f>Sheet1!C44</f>
        <v>0</v>
      </c>
      <c r="AO2" s="51">
        <f>Sheet1!D44</f>
        <v>0</v>
      </c>
      <c r="AP2" s="51">
        <f>Sheet1!C45</f>
        <v>1.1499999999999999</v>
      </c>
      <c r="AQ2" s="51">
        <f>Sheet1!D45</f>
        <v>1.29</v>
      </c>
      <c r="AR2" s="51">
        <f>Sheet1!C46</f>
        <v>1</v>
      </c>
      <c r="AS2" s="51">
        <f>Sheet1!D46</f>
        <v>1.1499999999999999</v>
      </c>
      <c r="AT2" s="51">
        <f>Sheet1!C47</f>
        <v>0.8</v>
      </c>
      <c r="AU2" s="51">
        <f>Sheet1!D47</f>
        <v>1.03</v>
      </c>
      <c r="AV2" s="51">
        <f>Sheet1!C48</f>
        <v>0.5</v>
      </c>
      <c r="AW2" s="51">
        <f>Sheet1!D48</f>
        <v>0.7</v>
      </c>
      <c r="AX2" s="51">
        <f>Sheet1!C49</f>
        <v>1.1000000000000001</v>
      </c>
      <c r="AY2" s="51">
        <f>Sheet1!D49</f>
        <v>1.1399999999999999</v>
      </c>
      <c r="AZ2" s="26">
        <f>Sheet1!C50</f>
        <v>0</v>
      </c>
      <c r="BA2" s="26">
        <f>Sheet1!B53</f>
        <v>0</v>
      </c>
      <c r="BB2" s="51">
        <f>Sheet1!C54</f>
        <v>0</v>
      </c>
      <c r="BC2" s="51">
        <f>Sheet1!D54</f>
        <v>0</v>
      </c>
      <c r="BD2" s="51">
        <f>Sheet1!C55</f>
        <v>0</v>
      </c>
      <c r="BE2" s="51">
        <f>Sheet1!D55</f>
        <v>0</v>
      </c>
      <c r="BF2" s="26">
        <f>Sheet1!C56</f>
        <v>0</v>
      </c>
      <c r="BG2" s="26">
        <f>Sheet1!B36</f>
        <v>7</v>
      </c>
      <c r="BH2" s="51">
        <f>Sheet1!C37</f>
        <v>0</v>
      </c>
      <c r="BI2" s="51">
        <f>Sheet1!D37</f>
        <v>1.6</v>
      </c>
      <c r="BJ2" s="51">
        <f>Sheet1!C38</f>
        <v>1</v>
      </c>
      <c r="BK2" s="51">
        <f>Sheet1!D38</f>
        <v>1.5</v>
      </c>
      <c r="BL2" s="26">
        <f>Sheet1!C39</f>
        <v>0</v>
      </c>
      <c r="BM2" s="26">
        <f>Sheet1!B11</f>
        <v>7</v>
      </c>
      <c r="BN2" s="51">
        <f>Sheet1!C12</f>
        <v>0</v>
      </c>
      <c r="BO2" s="51">
        <f>Sheet1!D12</f>
        <v>0</v>
      </c>
      <c r="BP2" s="51">
        <f>Sheet1!C13</f>
        <v>0</v>
      </c>
      <c r="BQ2" s="51">
        <f>Sheet1!D13</f>
        <v>0</v>
      </c>
      <c r="BR2" s="51">
        <f>Sheet1!C14</f>
        <v>0</v>
      </c>
      <c r="BS2" s="51">
        <f>Sheet1!D14</f>
        <v>0</v>
      </c>
      <c r="BT2" s="51">
        <f>Sheet1!C15</f>
        <v>0</v>
      </c>
      <c r="BU2" s="51">
        <f>Sheet1!D15</f>
        <v>0</v>
      </c>
      <c r="BV2" s="51">
        <f>Sheet1!C16</f>
        <v>0</v>
      </c>
      <c r="BW2" s="51">
        <f>Sheet1!D16</f>
        <v>0</v>
      </c>
      <c r="BX2" s="51">
        <f>Sheet1!C17</f>
        <v>0</v>
      </c>
      <c r="BY2" s="51">
        <f>Sheet1!D17</f>
        <v>0</v>
      </c>
      <c r="BZ2" s="51">
        <f>Sheet1!C18</f>
        <v>0</v>
      </c>
      <c r="CA2" s="51">
        <f>Sheet1!D18</f>
        <v>0</v>
      </c>
      <c r="CB2" s="51">
        <f>Sheet1!C19</f>
        <v>0</v>
      </c>
      <c r="CC2" s="51">
        <f>Sheet1!D19</f>
        <v>0</v>
      </c>
      <c r="CD2" s="51">
        <f>Sheet1!C20</f>
        <v>0</v>
      </c>
      <c r="CE2" s="51">
        <f>Sheet1!D20</f>
        <v>0</v>
      </c>
      <c r="CF2" s="51">
        <f>Sheet1!C21</f>
        <v>0</v>
      </c>
      <c r="CG2" s="51">
        <f>Sheet1!D21</f>
        <v>0</v>
      </c>
      <c r="CH2" s="51">
        <f>Sheet1!C22</f>
        <v>0</v>
      </c>
      <c r="CI2" s="51">
        <f>Sheet1!D22</f>
        <v>0</v>
      </c>
      <c r="CJ2" s="51">
        <f>Sheet1!C23</f>
        <v>0</v>
      </c>
      <c r="CK2" s="51">
        <f>Sheet1!D23</f>
        <v>0</v>
      </c>
      <c r="CL2" s="51">
        <f>Sheet1!C24</f>
        <v>0</v>
      </c>
      <c r="CM2" s="51">
        <f>Sheet1!D24</f>
        <v>0</v>
      </c>
      <c r="CN2" s="51">
        <f>Sheet1!C25</f>
        <v>0</v>
      </c>
      <c r="CO2" s="51">
        <f>Sheet1!D25</f>
        <v>0</v>
      </c>
      <c r="CP2" s="51">
        <f>Sheet1!C26</f>
        <v>0</v>
      </c>
      <c r="CQ2" s="51">
        <f>Sheet1!D26</f>
        <v>0</v>
      </c>
      <c r="CR2" s="51">
        <f>Sheet1!C27</f>
        <v>0</v>
      </c>
      <c r="CS2" s="51">
        <f>Sheet1!D27</f>
        <v>0</v>
      </c>
      <c r="CT2" s="51">
        <f>Sheet1!C28</f>
        <v>0</v>
      </c>
      <c r="CU2" s="51">
        <f>Sheet1!D28</f>
        <v>0</v>
      </c>
      <c r="CV2" s="51">
        <f>Sheet1!C29</f>
        <v>0</v>
      </c>
      <c r="CW2" s="51">
        <f>Sheet1!D29</f>
        <v>0</v>
      </c>
      <c r="CX2" s="51">
        <f>Sheet1!C30</f>
        <v>0</v>
      </c>
      <c r="CY2" s="51">
        <f>Sheet1!D30</f>
        <v>0</v>
      </c>
      <c r="CZ2" s="51">
        <f>Sheet1!C31</f>
        <v>0</v>
      </c>
      <c r="DA2" s="51">
        <f>Sheet1!D31</f>
        <v>0</v>
      </c>
      <c r="DB2" s="51">
        <f>Sheet1!C32</f>
        <v>0.8</v>
      </c>
      <c r="DC2" s="51">
        <f>Sheet1!D32</f>
        <v>1</v>
      </c>
      <c r="DD2" s="26">
        <f>Sheet1!C33</f>
        <v>0</v>
      </c>
      <c r="DE2" s="26">
        <f>Sheet1!M10</f>
        <v>0</v>
      </c>
      <c r="DF2" s="26">
        <f>Sheet1!M11</f>
        <v>473</v>
      </c>
      <c r="DG2" s="51">
        <f>Sheet1!N12</f>
        <v>1</v>
      </c>
      <c r="DH2" s="51">
        <f>Sheet1!O12</f>
        <v>1.4</v>
      </c>
      <c r="DI2" s="51">
        <f>Sheet1!N13</f>
        <v>1.2</v>
      </c>
      <c r="DJ2" s="51">
        <f>Sheet1!O13</f>
        <v>1.7</v>
      </c>
      <c r="DK2" s="51">
        <f>Sheet1!N14</f>
        <v>1.2</v>
      </c>
      <c r="DL2" s="51">
        <f>Sheet1!O14</f>
        <v>2</v>
      </c>
      <c r="DM2" s="51">
        <f>Sheet1!N15</f>
        <v>1.2</v>
      </c>
      <c r="DN2" s="51">
        <f>Sheet1!O15</f>
        <v>2.25</v>
      </c>
      <c r="DO2" s="51">
        <f>Sheet1!N16</f>
        <v>1.2</v>
      </c>
      <c r="DP2" s="51">
        <f>Sheet1!O16</f>
        <v>2.8</v>
      </c>
      <c r="DQ2" s="51">
        <f>Sheet1!N17</f>
        <v>1</v>
      </c>
      <c r="DR2" s="51">
        <f>Sheet1!O17</f>
        <v>1.6</v>
      </c>
      <c r="DS2" s="51">
        <f>Sheet1!N18</f>
        <v>1.2</v>
      </c>
      <c r="DT2" s="51">
        <f>Sheet1!O18</f>
        <v>2.2000000000000002</v>
      </c>
      <c r="DU2" s="51">
        <f>Sheet1!N19</f>
        <v>1</v>
      </c>
      <c r="DV2" s="51">
        <f>Sheet1!O19</f>
        <v>1.8</v>
      </c>
      <c r="DW2" s="51">
        <f>Sheet1!N20</f>
        <v>0.8</v>
      </c>
      <c r="DX2" s="51">
        <f>Sheet1!O20</f>
        <v>1.2</v>
      </c>
      <c r="DY2" s="51">
        <f>Sheet1!N21</f>
        <v>0.3</v>
      </c>
      <c r="DZ2" s="51">
        <f>Sheet1!O21</f>
        <v>1</v>
      </c>
      <c r="EA2" s="26">
        <f>Sheet1!N22</f>
        <v>0</v>
      </c>
      <c r="EB2" s="26">
        <f>Sheet1!M26</f>
        <v>0</v>
      </c>
      <c r="EC2" s="26">
        <f>Sheet1!M27</f>
        <v>128</v>
      </c>
      <c r="ED2" s="51">
        <f>Sheet1!N28</f>
        <v>2</v>
      </c>
      <c r="EE2" s="51">
        <f>Sheet1!O28</f>
        <v>3.5</v>
      </c>
      <c r="EF2" s="51">
        <f>Sheet1!N29</f>
        <v>1</v>
      </c>
      <c r="EG2" s="51">
        <f>Sheet1!O29</f>
        <v>2.2000000000000002</v>
      </c>
      <c r="EH2" s="51">
        <f>Sheet1!N30</f>
        <v>0.8</v>
      </c>
      <c r="EI2" s="51">
        <f>Sheet1!O30</f>
        <v>2</v>
      </c>
      <c r="EJ2" s="26">
        <f>Sheet1!N31</f>
        <v>0</v>
      </c>
      <c r="EK2" s="26">
        <f>Sheet1!M34</f>
        <v>0</v>
      </c>
      <c r="EL2" s="53">
        <f>Sheet1!N36</f>
        <v>0.9</v>
      </c>
      <c r="EM2" s="53">
        <f>Sheet1!O36</f>
        <v>6</v>
      </c>
      <c r="EN2" s="53">
        <f>Sheet1!N37</f>
        <v>0</v>
      </c>
      <c r="EO2" s="53">
        <f>Sheet1!O37</f>
        <v>0</v>
      </c>
      <c r="EP2" s="53">
        <f>Sheet1!N38</f>
        <v>2</v>
      </c>
      <c r="EQ2" s="53">
        <f>Sheet1!O38</f>
        <v>43</v>
      </c>
      <c r="ER2" s="53">
        <f>Sheet1!N39</f>
        <v>19</v>
      </c>
      <c r="ES2" s="53">
        <f>Sheet1!O39</f>
        <v>0</v>
      </c>
      <c r="ET2" s="26">
        <f>Sheet1!N40</f>
        <v>0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0BA60F752BE0488248B2BFE031F1C1" ma:contentTypeVersion="12" ma:contentTypeDescription="Create a new document." ma:contentTypeScope="" ma:versionID="e9cd21909637fc28cda9b5177c389ccc">
  <xsd:schema xmlns:xsd="http://www.w3.org/2001/XMLSchema" xmlns:xs="http://www.w3.org/2001/XMLSchema" xmlns:p="http://schemas.microsoft.com/office/2006/metadata/properties" xmlns:ns3="20341310-914f-4ccb-afa8-7b81bba2f9bd" xmlns:ns4="c731c349-0b3a-4746-b94a-5bbca3950da3" targetNamespace="http://schemas.microsoft.com/office/2006/metadata/properties" ma:root="true" ma:fieldsID="7f4e915e008190e36ed9fb582738af97" ns3:_="" ns4:_="">
    <xsd:import namespace="20341310-914f-4ccb-afa8-7b81bba2f9bd"/>
    <xsd:import namespace="c731c349-0b3a-4746-b94a-5bbca3950da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341310-914f-4ccb-afa8-7b81bba2f9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1c349-0b3a-4746-b94a-5bbca3950d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36D32-9C99-4C1E-8505-15EAC00361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819EA6-E64B-47BA-A285-F9352BAB1C3D}">
  <ds:schemaRefs>
    <ds:schemaRef ds:uri="http://schemas.microsoft.com/office/2006/metadata/properties"/>
    <ds:schemaRef ds:uri="20341310-914f-4ccb-afa8-7b81bba2f9bd"/>
    <ds:schemaRef ds:uri="http://purl.org/dc/terms/"/>
    <ds:schemaRef ds:uri="c731c349-0b3a-4746-b94a-5bbca3950da3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1F8052-05ED-422D-9F7C-4F25ED345B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341310-914f-4ccb-afa8-7b81bba2f9bd"/>
    <ds:schemaRef ds:uri="c731c349-0b3a-4746-b94a-5bbca3950d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Locations</vt:lpstr>
      <vt:lpstr>ImportSheet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 Dunn</dc:creator>
  <cp:lastModifiedBy>Clerk</cp:lastModifiedBy>
  <cp:lastPrinted>2022-08-29T21:21:59Z</cp:lastPrinted>
  <dcterms:created xsi:type="dcterms:W3CDTF">2015-05-01T19:05:26Z</dcterms:created>
  <dcterms:modified xsi:type="dcterms:W3CDTF">2022-09-05T20:07:32Z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0x010100610BA60F752BE0488248B2BFE031F1C1</vt:lpwstr>
  </property>
</Properties>
</file>